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55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<sst xmlns="http://schemas.openxmlformats.org/spreadsheetml/2006/main" count="52" uniqueCount="47">
  <si>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Constante</t>
  </si>
  <si>
    <t>g.</t>
  </si>
  <si>
    <t xml:space="preserve"> /1000</t>
  </si>
  <si>
    <t>Résultat</t>
  </si>
  <si>
    <t xml:space="preserve"> / once</t>
  </si>
  <si>
    <t>g. )</t>
  </si>
  <si>
    <t>Pièce</t>
  </si>
  <si>
    <t>Titre</t>
  </si>
  <si>
    <t>TABLEAU DE VALEURS à reporter</t>
  </si>
  <si>
    <t>Calcul du prix spot d'une pièce</t>
  </si>
  <si>
    <t>Variables (à modifier)</t>
  </si>
  <si>
    <t xml:space="preserve"> -&gt;</t>
  </si>
  <si>
    <t xml:space="preserve"> / g.</t>
  </si>
  <si>
    <t xml:space="preserve"> €</t>
  </si>
  <si>
    <t>Formule</t>
  </si>
  <si>
    <t xml:space="preserve"> PS = P*T/1000 * Or/Oz</t>
  </si>
  <si>
    <t>PRIX SPOT de la PIECE =</t>
  </si>
  <si>
    <t>( Poids de l'or pur de la pièce =</t>
  </si>
  <si>
    <t>(que l'on trouve par exemple sur http://195.68.56.163/cours/RSS-CPROR.asp mais le prix d'achat est fonction de VOTRE acheteur. CPR indique juste un cour qui n'engage qu'eux)</t>
  </si>
  <si>
    <t xml:space="preserve"> %</t>
  </si>
  <si>
    <t>LA PRIME</t>
  </si>
  <si>
    <t>Prime = PA / PS * 100 - 100</t>
  </si>
  <si>
    <r>
      <rPr>
        <b/>
        <sz val="11"/>
        <color indexed="8"/>
        <rFont val="Calibri"/>
        <family val="2"/>
      </rPr>
      <t>PA</t>
    </r>
    <r>
      <rPr>
        <sz val="11"/>
        <color indexed="8"/>
        <rFont val="Calibri"/>
        <family val="2"/>
      </rPr>
      <t xml:space="preserve"> = Prix d'achat proposé</t>
    </r>
  </si>
  <si>
    <r>
      <rPr>
        <b/>
        <sz val="11"/>
        <color indexed="8"/>
        <rFont val="Calibri"/>
        <family val="2"/>
      </rPr>
      <t>P</t>
    </r>
    <r>
      <rPr>
        <sz val="11"/>
        <color indexed="8"/>
        <rFont val="Calibri"/>
        <family val="2"/>
      </rPr>
      <t xml:space="preserve"> = Poids total de la pièce</t>
    </r>
  </si>
  <si>
    <r>
      <rPr>
        <b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= titre</t>
    </r>
  </si>
  <si>
    <r>
      <rPr>
        <b/>
        <sz val="11"/>
        <color indexed="8"/>
        <rFont val="Calibri"/>
        <family val="2"/>
      </rPr>
      <t>0r</t>
    </r>
    <r>
      <rPr>
        <sz val="11"/>
        <color indexed="8"/>
        <rFont val="Calibri"/>
        <family val="2"/>
      </rPr>
      <t xml:space="preserve"> = Cour de l'or en €</t>
    </r>
  </si>
  <si>
    <r>
      <rPr>
        <b/>
        <sz val="11"/>
        <color indexed="8"/>
        <rFont val="Calibri"/>
        <family val="2"/>
      </rPr>
      <t>Oz</t>
    </r>
    <r>
      <rPr>
        <sz val="11"/>
        <color indexed="8"/>
        <rFont val="Calibri"/>
        <family val="2"/>
      </rPr>
      <t xml:space="preserve"> = 1 Once = </t>
    </r>
  </si>
  <si>
    <t>OFFERT PAR LORetLARGENT.info</t>
  </si>
  <si>
    <t xml:space="preserve">Lire cet article = </t>
  </si>
  <si>
    <t>La prime des pièces d’or expliquée aux novices</t>
  </si>
  <si>
    <t>10$ US</t>
  </si>
  <si>
    <t>20$ US</t>
  </si>
  <si>
    <t>Demi Souverain</t>
  </si>
  <si>
    <t>5 Roubles Nicolas II</t>
  </si>
  <si>
    <t>Napoléon 20F</t>
  </si>
  <si>
    <t>Krugerrand</t>
  </si>
  <si>
    <t>5$ US</t>
  </si>
  <si>
    <t>20F Suisse</t>
  </si>
  <si>
    <t>10 Florins Hollandais</t>
  </si>
  <si>
    <t>Union latine</t>
  </si>
  <si>
    <t>Souverain Elisabeth II</t>
  </si>
  <si>
    <t>50 Pesos</t>
  </si>
  <si>
    <t>Souverain</t>
  </si>
  <si>
    <t>20F tunisie</t>
  </si>
  <si>
    <t>Poids total g.</t>
  </si>
  <si>
    <r>
      <t>Napoléon 10F</t>
    </r>
    <r>
      <rPr>
        <sz val="8"/>
        <color indexed="8"/>
        <rFont val="Calibri"/>
        <family val="2"/>
      </rPr>
      <t xml:space="preserve"> (demi-napoléon)</t>
    </r>
  </si>
  <si>
    <t>Calcul de la Prime à l'achat de la pièce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</si>
</sst>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1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23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0" fontId="21" fillId="0" borderId="0" xfId="45" applyAlignment="1" applyProtection="1">
      <alignment/>
      <protection/>
    </xf>
    <xf numFmtId="0" fontId="22" fillId="0" borderId="0" xfId="45" applyFont="1" applyAlignment="1" applyProtection="1">
      <alignment/>
      <protection/>
    </xf>
    <xf numFmtId="0" fontId="0" fillId="0" borderId="0" xfId="0" applyAlignment="1">
      <alignment horizontal="center"/>
    </xf>
    <xf numFmtId="0" fontId="24" fillId="0" borderId="0" xfId="45" applyFont="1" applyAlignment="1" applyProtection="1">
      <alignment horizontal="center" wrapText="1"/>
      <protection/>
    </xf>
    <xf numFmtId="0" fontId="1" fillId="20" borderId="0" xfId="0" applyFont="1" applyFill="1" applyAlignment="1">
      <alignment horizontal="center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retlargent.info/" TargetMode="External" /><Relationship Id="rId2" Type="http://schemas.openxmlformats.org/officeDocument/2006/relationships/hyperlink" Target="http://195.68.56.163/cours/RSS-CPROR.asp" TargetMode="External" /><Relationship Id="rId3" Type="http://schemas.openxmlformats.org/officeDocument/2006/relationships/hyperlink" Target="http://www.loretlargent.info/or/la-prime-des-pieces-dor-expliquee-aux-novices/433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" width="20.28125" style="0" customWidth="1"/>
    <col min="2" max="2" width="28.140625" style="0" customWidth="1"/>
    <col min="3" max="3" width="15.140625" style="0" customWidth="1"/>
    <col min="4" max="4" width="7.7109375" style="0" customWidth="1"/>
    <col min="5" max="5" width="1.8515625" style="0" customWidth="1"/>
    <col min="6" max="6" width="25.140625" style="0" customWidth="1"/>
    <col min="7" max="7" width="12.8515625" style="0" customWidth="1"/>
    <col min="8" max="8" width="11.140625" style="0" customWidth="1"/>
  </cols>
  <sheetData>
    <row r="1" spans="1:8" ht="21">
      <c r="A1" s="7" t="s">
        <v>9</v>
      </c>
      <c r="F1" s="1" t="s">
        <v>8</v>
      </c>
      <c r="G1" s="1"/>
      <c r="H1" s="1"/>
    </row>
    <row r="2" spans="6:8" ht="15">
      <c r="F2" s="1"/>
      <c r="G2" s="1"/>
      <c r="H2" s="1"/>
    </row>
    <row r="3" spans="1:8" ht="15">
      <c r="A3" s="3" t="s">
        <v>10</v>
      </c>
      <c r="B3" s="2" t="s">
        <v>23</v>
      </c>
      <c r="C3" s="3">
        <v>6.4516</v>
      </c>
      <c r="D3" t="s">
        <v>1</v>
      </c>
      <c r="F3" s="17" t="s">
        <v>6</v>
      </c>
      <c r="G3" s="17" t="s">
        <v>44</v>
      </c>
      <c r="H3" s="17" t="s">
        <v>7</v>
      </c>
    </row>
    <row r="4" spans="2:8" ht="15">
      <c r="B4" s="2" t="s">
        <v>24</v>
      </c>
      <c r="C4" s="3">
        <v>900</v>
      </c>
      <c r="D4" t="s">
        <v>2</v>
      </c>
      <c r="F4" t="s">
        <v>45</v>
      </c>
      <c r="G4">
        <v>3.225</v>
      </c>
      <c r="H4" s="18">
        <v>900</v>
      </c>
    </row>
    <row r="5" spans="2:8" ht="15">
      <c r="B5" s="2" t="s">
        <v>25</v>
      </c>
      <c r="C5" s="3">
        <v>685.21</v>
      </c>
      <c r="D5" t="s">
        <v>4</v>
      </c>
      <c r="F5" t="s">
        <v>30</v>
      </c>
      <c r="G5">
        <v>16.7185</v>
      </c>
      <c r="H5" s="18">
        <v>900</v>
      </c>
    </row>
    <row r="6" spans="2:8" ht="15">
      <c r="B6" s="2" t="s">
        <v>11</v>
      </c>
      <c r="C6">
        <f>C5/C8</f>
        <v>22.03001305628958</v>
      </c>
      <c r="D6" t="s">
        <v>12</v>
      </c>
      <c r="F6" t="s">
        <v>31</v>
      </c>
      <c r="G6">
        <v>33.437</v>
      </c>
      <c r="H6" s="18">
        <v>900</v>
      </c>
    </row>
    <row r="7" spans="6:8" ht="15">
      <c r="F7" t="s">
        <v>32</v>
      </c>
      <c r="G7">
        <v>3.994</v>
      </c>
      <c r="H7" s="18">
        <f>916+2/3</f>
        <v>916.6666666666666</v>
      </c>
    </row>
    <row r="8" spans="1:8" ht="15">
      <c r="A8" t="s">
        <v>0</v>
      </c>
      <c r="B8" s="2" t="s">
        <v>26</v>
      </c>
      <c r="C8">
        <v>31.1034768</v>
      </c>
      <c r="D8" t="s">
        <v>1</v>
      </c>
      <c r="F8" t="s">
        <v>33</v>
      </c>
      <c r="G8">
        <v>4.3013</v>
      </c>
      <c r="H8" s="18">
        <v>900</v>
      </c>
    </row>
    <row r="9" spans="6:8" ht="15">
      <c r="F9" s="1" t="s">
        <v>34</v>
      </c>
      <c r="G9" s="1">
        <v>6.4516</v>
      </c>
      <c r="H9" s="19">
        <v>900</v>
      </c>
    </row>
    <row r="10" spans="1:8" ht="15.75">
      <c r="A10" s="2" t="s">
        <v>3</v>
      </c>
      <c r="B10" s="9" t="s">
        <v>16</v>
      </c>
      <c r="C10" s="8">
        <f>C13*C6</f>
        <v>127.91594901056206</v>
      </c>
      <c r="D10" t="s">
        <v>13</v>
      </c>
      <c r="F10" t="s">
        <v>35</v>
      </c>
      <c r="G10">
        <v>33.93</v>
      </c>
      <c r="H10" s="18">
        <f>916+2/3</f>
        <v>916.6666666666666</v>
      </c>
    </row>
    <row r="11" spans="1:8" ht="15.75">
      <c r="A11" s="2" t="s">
        <v>14</v>
      </c>
      <c r="B11" s="9" t="s">
        <v>15</v>
      </c>
      <c r="C11" s="8"/>
      <c r="F11" t="s">
        <v>36</v>
      </c>
      <c r="G11">
        <v>8.3592</v>
      </c>
      <c r="H11" s="18">
        <v>900</v>
      </c>
    </row>
    <row r="12" spans="6:8" ht="15">
      <c r="F12" t="s">
        <v>37</v>
      </c>
      <c r="G12">
        <v>6.4516</v>
      </c>
      <c r="H12" s="18">
        <v>900</v>
      </c>
    </row>
    <row r="13" spans="2:8" ht="15">
      <c r="B13" s="4" t="s">
        <v>17</v>
      </c>
      <c r="C13" s="5">
        <f>C3*C4/1000</f>
        <v>5.806439999999999</v>
      </c>
      <c r="D13" s="5" t="s">
        <v>5</v>
      </c>
      <c r="F13" t="s">
        <v>38</v>
      </c>
      <c r="G13">
        <v>6.729</v>
      </c>
      <c r="H13" s="18">
        <v>900</v>
      </c>
    </row>
    <row r="14" spans="6:8" ht="15">
      <c r="F14" t="s">
        <v>39</v>
      </c>
      <c r="G14">
        <v>6.4516</v>
      </c>
      <c r="H14" s="18">
        <v>900</v>
      </c>
    </row>
    <row r="15" spans="6:8" ht="15">
      <c r="F15" t="s">
        <v>40</v>
      </c>
      <c r="G15">
        <v>7.988</v>
      </c>
      <c r="H15" s="18">
        <f>916+2/3</f>
        <v>916.6666666666666</v>
      </c>
    </row>
    <row r="16" spans="1:8" ht="21">
      <c r="A16" s="7" t="s">
        <v>46</v>
      </c>
      <c r="F16" t="s">
        <v>41</v>
      </c>
      <c r="G16">
        <v>41.666</v>
      </c>
      <c r="H16" s="18">
        <v>900</v>
      </c>
    </row>
    <row r="17" spans="6:8" ht="15">
      <c r="F17" t="s">
        <v>42</v>
      </c>
      <c r="G17">
        <v>7.988</v>
      </c>
      <c r="H17" s="18">
        <f>916+2/3</f>
        <v>916.6666666666666</v>
      </c>
    </row>
    <row r="18" spans="1:8" ht="15">
      <c r="A18" s="3" t="s">
        <v>10</v>
      </c>
      <c r="B18" s="2" t="s">
        <v>22</v>
      </c>
      <c r="C18" s="10">
        <v>135</v>
      </c>
      <c r="D18" t="s">
        <v>13</v>
      </c>
      <c r="F18" t="s">
        <v>43</v>
      </c>
      <c r="G18">
        <v>6.4516</v>
      </c>
      <c r="H18" s="18">
        <v>900</v>
      </c>
    </row>
    <row r="19" ht="61.5" customHeight="1">
      <c r="B19" s="16" t="s">
        <v>18</v>
      </c>
    </row>
    <row r="21" spans="1:4" ht="18.75">
      <c r="A21" s="2" t="s">
        <v>3</v>
      </c>
      <c r="B21" s="11" t="s">
        <v>20</v>
      </c>
      <c r="C21" s="12">
        <f>C18/C10*100-100</f>
        <v>5.538051387832027</v>
      </c>
      <c r="D21" s="6" t="s">
        <v>19</v>
      </c>
    </row>
    <row r="22" spans="1:2" ht="15.75">
      <c r="A22" s="2" t="s">
        <v>14</v>
      </c>
      <c r="B22" s="9" t="s">
        <v>21</v>
      </c>
    </row>
    <row r="25" ht="15.75">
      <c r="A25" s="14" t="s">
        <v>27</v>
      </c>
    </row>
    <row r="26" spans="1:2" ht="15">
      <c r="A26" s="2" t="s">
        <v>28</v>
      </c>
      <c r="B26" s="13" t="s">
        <v>29</v>
      </c>
    </row>
    <row r="29" ht="15">
      <c r="B29" s="15"/>
    </row>
  </sheetData>
  <sheetProtection formatCells="0" formatColumns="0" formatRows="0" insertColumns="0" insertRows="0" insertHyperlinks="0" deleteColumns="0" deleteRows="0" sort="0" autoFilter="0" pivotTables="0"/>
  <protectedRanges>
    <protectedRange sqref="C3:C5 C18" name="Plage1"/>
  </protectedRanges>
  <hyperlinks>
    <hyperlink ref="A25" r:id="rId1" display="OFFERT PAR LORetLARGENT.info"/>
    <hyperlink ref="B19" r:id="rId2" display="(que l'on trouve par exemple sur http://195.68.56.163/cours/RSS-CPROR.asp mais le prix d'achat est fonction de VOTRE acheteur. CPR indique juste un cour qui n'engage qu'eux)"/>
    <hyperlink ref="B26" r:id="rId3" tooltip="Permanent Link to La prime des pièces d’or expliquée aux novices" display="http://www.loretlargent.info/or/la-prime-des-pieces-dor-expliquee-aux-novices/433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FAURE</dc:creator>
  <cp:keywords/>
  <dc:description/>
  <cp:lastModifiedBy>Jean-Francois FAURE</cp:lastModifiedBy>
  <dcterms:created xsi:type="dcterms:W3CDTF">2009-01-23T13:32:30Z</dcterms:created>
  <dcterms:modified xsi:type="dcterms:W3CDTF">2009-02-28T05:36:12Z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